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F\Årsmöte 2026\"/>
    </mc:Choice>
  </mc:AlternateContent>
  <xr:revisionPtr revIDLastSave="0" documentId="8_{0314B9FC-02F5-46A4-8D11-A7E37D4DF319}" xr6:coauthVersionLast="47" xr6:coauthVersionMax="47" xr10:uidLastSave="{00000000-0000-0000-0000-000000000000}"/>
  <bookViews>
    <workbookView xWindow="-120" yWindow="-120" windowWidth="29040" windowHeight="15720" xr2:uid="{B01D64BD-C78F-C842-A683-A2D4D69196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1" i="1" l="1"/>
  <c r="E37" i="1"/>
  <c r="E27" i="1"/>
  <c r="E14" i="1"/>
  <c r="E10" i="1"/>
  <c r="E8" i="1"/>
  <c r="E42" i="1" l="1"/>
  <c r="E15" i="1"/>
  <c r="E43" i="1" s="1"/>
  <c r="E48" i="1"/>
  <c r="E44" i="1"/>
  <c r="E45" i="1" s="1"/>
</calcChain>
</file>

<file path=xl/sharedStrings.xml><?xml version="1.0" encoding="utf-8"?>
<sst xmlns="http://schemas.openxmlformats.org/spreadsheetml/2006/main" count="50" uniqueCount="50">
  <si>
    <t xml:space="preserve">Perioden </t>
  </si>
  <si>
    <t>Budget förslag 2026-2027</t>
  </si>
  <si>
    <r>
      <rPr>
        <b/>
        <sz val="11"/>
        <rFont val="Arial"/>
        <family val="2"/>
      </rPr>
      <t>Intäkter
Nettoomsättning</t>
    </r>
  </si>
  <si>
    <t>3010  Tävling LK</t>
  </si>
  <si>
    <t>3055  Träningsläger (LK) Snö</t>
  </si>
  <si>
    <t>3056 AK</t>
  </si>
  <si>
    <t>3540  Försäljning av idrottskläder/idrottsmaterial</t>
  </si>
  <si>
    <t>3560  DM-plaketter, pokaler</t>
  </si>
  <si>
    <t>S:a Nettoomsättning</t>
  </si>
  <si>
    <r>
      <rPr>
        <b/>
        <sz val="11"/>
        <rFont val="Arial"/>
        <family val="2"/>
      </rPr>
      <t xml:space="preserve">Medlemsavgifter
</t>
    </r>
    <r>
      <rPr>
        <sz val="11"/>
        <rFont val="Arial"/>
        <family val="2"/>
      </rPr>
      <t>3890  Medlemsavgifter</t>
    </r>
  </si>
  <si>
    <t>S:a Medlemsavgifter</t>
  </si>
  <si>
    <r>
      <rPr>
        <b/>
        <sz val="11"/>
        <rFont val="Arial"/>
        <family val="2"/>
      </rPr>
      <t xml:space="preserve">Övriga föreningsintäkter
</t>
    </r>
    <r>
      <rPr>
        <sz val="11"/>
        <rFont val="Arial"/>
        <family val="2"/>
      </rPr>
      <t>3991  Bidrag Svenska skidförbundet</t>
    </r>
  </si>
  <si>
    <t>3991  Bidrag Svenska Skidförbundet</t>
  </si>
  <si>
    <t>3992  Bidrag Upplands Idrottsförbund</t>
  </si>
  <si>
    <t>S:a Övriga föreningsintäkter</t>
  </si>
  <si>
    <t>S:a Intäkter</t>
  </si>
  <si>
    <t>Kostnader</t>
  </si>
  <si>
    <t>Aktivitetskostnader</t>
  </si>
  <si>
    <t>4010 Tävling LK</t>
  </si>
  <si>
    <t>4011 Tävling, träning AK</t>
  </si>
  <si>
    <t>4022 Priser, medaljer</t>
  </si>
  <si>
    <t>4030 Träningsläger (LK) Snö</t>
  </si>
  <si>
    <t>4031 Träningsläger LK</t>
  </si>
  <si>
    <t>4032 Träningsläger AK (nytt konto)</t>
  </si>
  <si>
    <t>4540 Inköp av idrottskläder/material LK och AK</t>
  </si>
  <si>
    <t>4550 Utbildning LK</t>
  </si>
  <si>
    <t>4551 Utbildning AK</t>
  </si>
  <si>
    <t>S:a Aktivitetskostnader</t>
  </si>
  <si>
    <t>Övriga externa kostnader</t>
  </si>
  <si>
    <t>5010 Lokalhyra</t>
  </si>
  <si>
    <t>5070 Stipendier styrelsen</t>
  </si>
  <si>
    <t>6070 Representation och uppvaktningar</t>
  </si>
  <si>
    <t>6250 Postbefodran</t>
  </si>
  <si>
    <t>6460 Sammanträdeskostnader</t>
  </si>
  <si>
    <t>6530 Redovisningstjänster</t>
  </si>
  <si>
    <t>6570 Bankkostnader</t>
  </si>
  <si>
    <t>6980 medlem-och föreningsavgifter</t>
  </si>
  <si>
    <t>S:a Övriga externa kostnader</t>
  </si>
  <si>
    <t>Personalkostnader</t>
  </si>
  <si>
    <t>7330 Bilersättningar</t>
  </si>
  <si>
    <t>7610 Utbildning styrelsen</t>
  </si>
  <si>
    <t>S:a Personalkostnader</t>
  </si>
  <si>
    <t>S:a Kostnader</t>
  </si>
  <si>
    <t>Verksamhetens resultat före finansiella intäkter och kostnader</t>
  </si>
  <si>
    <t>Resultat efter finansiella poster</t>
  </si>
  <si>
    <t>Resultat före bokslutsdispositioner och skatt Årets resultat före fördelning</t>
  </si>
  <si>
    <t>8999 Årets resultat</t>
  </si>
  <si>
    <t>S:a Årets resultat före fördelning</t>
  </si>
  <si>
    <t>Beräknat resultat:</t>
  </si>
  <si>
    <t>Budget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</si>
</sst>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color rgb="FF000000"/>
      <name val="Times New Roman"/>
      <family val="1"/>
    </font>
    <font>
      <b/>
      <sz val="11"/>
      <name val="Arial"/>
      <family val="2"/>
    </font>
    <font>
      <sz val="11"/>
      <color rgb="FF000000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Times New Roman"/>
      <family val="1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4" fontId="5" fillId="2" borderId="6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4" fontId="6" fillId="2" borderId="7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4" fontId="6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4" fontId="6" fillId="2" borderId="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" fontId="5" fillId="2" borderId="5" xfId="0" applyNumberFormat="1" applyFont="1" applyFill="1" applyBorder="1" applyAlignment="1">
      <alignment horizontal="center" vertical="top" wrapText="1"/>
    </xf>
    <xf numFmtId="1" fontId="8" fillId="2" borderId="4" xfId="0" applyNumberFormat="1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1" fontId="8" fillId="2" borderId="5" xfId="0" applyNumberFormat="1" applyFont="1" applyFill="1" applyBorder="1" applyAlignment="1">
      <alignment horizontal="left"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center" wrapText="1"/>
    </xf>
    <xf numFmtId="0" fontId="0" fillId="0" borderId="8" xfId="0" applyBorder="1"/>
    <xf numFmtId="0" fontId="7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left" vertical="center" wrapText="1"/>
    </xf>
    <xf numFmtId="1" fontId="8" fillId="2" borderId="5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1" fontId="8" fillId="2" borderId="4" xfId="0" applyNumberFormat="1" applyFont="1" applyFill="1" applyBorder="1" applyAlignment="1">
      <alignment horizontal="left" vertical="center" wrapText="1"/>
    </xf>
    <xf numFmtId="1" fontId="8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06D8-53E1-2E41-98A8-D16994B4BFA4}">
  <dimension ref="A1:E49"/>
  <sheetViews>
    <sheetView tabSelected="1" workbookViewId="0">
      <selection sqref="A1:C1"/>
    </sheetView>
  </sheetViews>
  <sheetFormatPr defaultColWidth="11" defaultRowHeight="15.75" x14ac:dyDescent="0.25"/>
  <cols>
    <col min="3" max="3" width="33.625" customWidth="1"/>
  </cols>
  <sheetData>
    <row r="1" spans="1:5" x14ac:dyDescent="0.25">
      <c r="A1" s="66" t="s">
        <v>0</v>
      </c>
      <c r="B1" s="66"/>
      <c r="C1" s="66"/>
      <c r="D1" s="67" t="s">
        <v>1</v>
      </c>
      <c r="E1" s="68"/>
    </row>
    <row r="2" spans="1:5" x14ac:dyDescent="0.25">
      <c r="A2" s="69" t="s">
        <v>2</v>
      </c>
      <c r="B2" s="69"/>
      <c r="C2" s="69"/>
      <c r="D2" s="1"/>
      <c r="E2" s="2"/>
    </row>
    <row r="3" spans="1:5" x14ac:dyDescent="0.25">
      <c r="A3" s="58" t="s">
        <v>3</v>
      </c>
      <c r="B3" s="58"/>
      <c r="C3" s="58"/>
      <c r="D3" s="3"/>
      <c r="E3" s="4">
        <v>33000</v>
      </c>
    </row>
    <row r="4" spans="1:5" x14ac:dyDescent="0.25">
      <c r="A4" s="58" t="s">
        <v>4</v>
      </c>
      <c r="B4" s="58"/>
      <c r="C4" s="58"/>
      <c r="D4" s="3"/>
      <c r="E4" s="5">
        <v>124000</v>
      </c>
    </row>
    <row r="5" spans="1:5" x14ac:dyDescent="0.25">
      <c r="A5" s="3" t="s">
        <v>5</v>
      </c>
      <c r="B5" s="3"/>
      <c r="C5" s="3"/>
      <c r="D5" s="3"/>
      <c r="E5" s="5">
        <v>0</v>
      </c>
    </row>
    <row r="6" spans="1:5" x14ac:dyDescent="0.25">
      <c r="A6" s="58" t="s">
        <v>6</v>
      </c>
      <c r="B6" s="58"/>
      <c r="C6" s="58"/>
      <c r="D6" s="3"/>
      <c r="E6" s="5">
        <v>0</v>
      </c>
    </row>
    <row r="7" spans="1:5" ht="16.5" thickBot="1" x14ac:dyDescent="0.3">
      <c r="A7" s="62" t="s">
        <v>7</v>
      </c>
      <c r="B7" s="62"/>
      <c r="C7" s="62"/>
      <c r="D7" s="6"/>
      <c r="E7" s="7">
        <v>7500</v>
      </c>
    </row>
    <row r="8" spans="1:5" x14ac:dyDescent="0.25">
      <c r="A8" s="63" t="s">
        <v>8</v>
      </c>
      <c r="B8" s="63"/>
      <c r="C8" s="63"/>
      <c r="D8" s="8"/>
      <c r="E8" s="9">
        <f>SUM(E3:E7)</f>
        <v>164500</v>
      </c>
    </row>
    <row r="9" spans="1:5" x14ac:dyDescent="0.25">
      <c r="A9" s="64" t="s">
        <v>9</v>
      </c>
      <c r="B9" s="64"/>
      <c r="C9" s="64"/>
      <c r="D9" s="10"/>
      <c r="E9" s="11">
        <v>77000</v>
      </c>
    </row>
    <row r="10" spans="1:5" x14ac:dyDescent="0.25">
      <c r="A10" s="65" t="s">
        <v>10</v>
      </c>
      <c r="B10" s="65"/>
      <c r="C10" s="65"/>
      <c r="D10" s="12"/>
      <c r="E10" s="13">
        <f>SUM(E9)</f>
        <v>77000</v>
      </c>
    </row>
    <row r="11" spans="1:5" x14ac:dyDescent="0.25">
      <c r="A11" s="64" t="s">
        <v>11</v>
      </c>
      <c r="B11" s="64"/>
      <c r="C11" s="64"/>
      <c r="D11" s="10"/>
      <c r="E11" s="11"/>
    </row>
    <row r="12" spans="1:5" x14ac:dyDescent="0.25">
      <c r="A12" s="58" t="s">
        <v>12</v>
      </c>
      <c r="B12" s="58"/>
      <c r="C12" s="58"/>
      <c r="D12" s="3"/>
      <c r="E12" s="11">
        <v>280000</v>
      </c>
    </row>
    <row r="13" spans="1:5" x14ac:dyDescent="0.25">
      <c r="A13" s="58" t="s">
        <v>13</v>
      </c>
      <c r="B13" s="58"/>
      <c r="C13" s="58"/>
      <c r="D13" s="14"/>
      <c r="E13" s="5">
        <v>45000</v>
      </c>
    </row>
    <row r="14" spans="1:5" ht="16.5" thickBot="1" x14ac:dyDescent="0.3">
      <c r="A14" s="60" t="s">
        <v>14</v>
      </c>
      <c r="B14" s="60"/>
      <c r="C14" s="60"/>
      <c r="D14" s="15"/>
      <c r="E14" s="16">
        <f>SUM(E11:E13)</f>
        <v>325000</v>
      </c>
    </row>
    <row r="15" spans="1:5" x14ac:dyDescent="0.25">
      <c r="A15" s="48" t="s">
        <v>15</v>
      </c>
      <c r="B15" s="48"/>
      <c r="C15" s="48"/>
      <c r="D15" s="17"/>
      <c r="E15" s="18">
        <f>E8+E10+E14</f>
        <v>566500</v>
      </c>
    </row>
    <row r="16" spans="1:5" x14ac:dyDescent="0.25">
      <c r="A16" s="46" t="s">
        <v>16</v>
      </c>
      <c r="B16" s="46"/>
      <c r="C16" s="46"/>
      <c r="D16" s="19"/>
      <c r="E16" s="20"/>
    </row>
    <row r="17" spans="1:5" x14ac:dyDescent="0.25">
      <c r="A17" s="61" t="s">
        <v>17</v>
      </c>
      <c r="B17" s="61"/>
      <c r="C17" s="61"/>
      <c r="D17" s="21"/>
      <c r="E17" s="20"/>
    </row>
    <row r="18" spans="1:5" x14ac:dyDescent="0.25">
      <c r="A18" s="59" t="s">
        <v>18</v>
      </c>
      <c r="B18" s="59"/>
      <c r="C18" s="59"/>
      <c r="D18" s="22"/>
      <c r="E18" s="5">
        <v>-165000</v>
      </c>
    </row>
    <row r="19" spans="1:5" x14ac:dyDescent="0.25">
      <c r="A19" s="58" t="s">
        <v>19</v>
      </c>
      <c r="B19" s="58"/>
      <c r="C19" s="58"/>
      <c r="D19" s="3"/>
      <c r="E19" s="5">
        <v>-50000</v>
      </c>
    </row>
    <row r="20" spans="1:5" x14ac:dyDescent="0.25">
      <c r="A20" s="59" t="s">
        <v>20</v>
      </c>
      <c r="B20" s="59"/>
      <c r="C20" s="59"/>
      <c r="D20" s="22"/>
      <c r="E20" s="5">
        <v>-18500</v>
      </c>
    </row>
    <row r="21" spans="1:5" x14ac:dyDescent="0.25">
      <c r="A21" s="59" t="s">
        <v>21</v>
      </c>
      <c r="B21" s="59"/>
      <c r="C21" s="59"/>
      <c r="D21" s="22"/>
      <c r="E21" s="5">
        <v>-126000</v>
      </c>
    </row>
    <row r="22" spans="1:5" x14ac:dyDescent="0.25">
      <c r="A22" s="59" t="s">
        <v>22</v>
      </c>
      <c r="B22" s="59"/>
      <c r="C22" s="59"/>
      <c r="D22" s="22"/>
      <c r="E22" s="5">
        <v>-6000</v>
      </c>
    </row>
    <row r="23" spans="1:5" x14ac:dyDescent="0.25">
      <c r="A23" s="59" t="s">
        <v>23</v>
      </c>
      <c r="B23" s="59"/>
      <c r="C23" s="59"/>
      <c r="D23" s="22"/>
      <c r="E23" s="5">
        <v>-16000</v>
      </c>
    </row>
    <row r="24" spans="1:5" x14ac:dyDescent="0.25">
      <c r="A24" s="59" t="s">
        <v>24</v>
      </c>
      <c r="B24" s="59"/>
      <c r="C24" s="59"/>
      <c r="D24" s="22"/>
      <c r="E24" s="5">
        <v>-40000</v>
      </c>
    </row>
    <row r="25" spans="1:5" x14ac:dyDescent="0.25">
      <c r="A25" s="56" t="s">
        <v>25</v>
      </c>
      <c r="B25" s="56"/>
      <c r="C25" s="56"/>
      <c r="D25" s="23"/>
      <c r="E25" s="5">
        <v>-4000</v>
      </c>
    </row>
    <row r="26" spans="1:5" ht="16.5" thickBot="1" x14ac:dyDescent="0.3">
      <c r="A26" s="57" t="s">
        <v>26</v>
      </c>
      <c r="B26" s="57"/>
      <c r="C26" s="57"/>
      <c r="D26" s="24"/>
      <c r="E26" s="7">
        <v>-28000</v>
      </c>
    </row>
    <row r="27" spans="1:5" x14ac:dyDescent="0.25">
      <c r="A27" s="25" t="s">
        <v>27</v>
      </c>
      <c r="B27" s="26"/>
      <c r="C27" s="26"/>
      <c r="D27" s="26"/>
      <c r="E27" s="27">
        <f>SUM(E18:E26)</f>
        <v>-453500</v>
      </c>
    </row>
    <row r="28" spans="1:5" x14ac:dyDescent="0.25">
      <c r="A28" s="28" t="s">
        <v>28</v>
      </c>
      <c r="B28" s="29"/>
      <c r="C28" s="29"/>
      <c r="D28" s="29"/>
      <c r="E28" s="5"/>
    </row>
    <row r="29" spans="1:5" x14ac:dyDescent="0.25">
      <c r="A29" s="52" t="s">
        <v>29</v>
      </c>
      <c r="B29" s="52"/>
      <c r="C29" s="52"/>
      <c r="D29" s="30"/>
      <c r="E29" s="5">
        <v>-5000</v>
      </c>
    </row>
    <row r="30" spans="1:5" x14ac:dyDescent="0.25">
      <c r="A30" s="52" t="s">
        <v>30</v>
      </c>
      <c r="B30" s="52"/>
      <c r="C30" s="52"/>
      <c r="D30" s="30"/>
      <c r="E30" s="5">
        <v>-15000</v>
      </c>
    </row>
    <row r="31" spans="1:5" x14ac:dyDescent="0.25">
      <c r="A31" s="52" t="s">
        <v>31</v>
      </c>
      <c r="B31" s="52"/>
      <c r="C31" s="52"/>
      <c r="D31" s="30"/>
      <c r="E31" s="5">
        <v>-4000</v>
      </c>
    </row>
    <row r="32" spans="1:5" x14ac:dyDescent="0.25">
      <c r="A32" s="52" t="s">
        <v>32</v>
      </c>
      <c r="B32" s="52"/>
      <c r="C32" s="52"/>
      <c r="D32" s="30"/>
      <c r="E32" s="5">
        <v>0</v>
      </c>
    </row>
    <row r="33" spans="1:5" x14ac:dyDescent="0.25">
      <c r="A33" s="52" t="s">
        <v>33</v>
      </c>
      <c r="B33" s="52"/>
      <c r="C33" s="52"/>
      <c r="D33" s="30"/>
      <c r="E33" s="5">
        <v>-36000</v>
      </c>
    </row>
    <row r="34" spans="1:5" x14ac:dyDescent="0.25">
      <c r="A34" s="52" t="s">
        <v>34</v>
      </c>
      <c r="B34" s="52"/>
      <c r="C34" s="52"/>
      <c r="D34" s="30"/>
      <c r="E34" s="5">
        <v>-6000</v>
      </c>
    </row>
    <row r="35" spans="1:5" x14ac:dyDescent="0.25">
      <c r="A35" s="52" t="s">
        <v>35</v>
      </c>
      <c r="B35" s="52"/>
      <c r="C35" s="52"/>
      <c r="D35" s="30"/>
      <c r="E35" s="5">
        <v>-6500</v>
      </c>
    </row>
    <row r="36" spans="1:5" ht="16.5" thickBot="1" x14ac:dyDescent="0.3">
      <c r="A36" s="53" t="s">
        <v>36</v>
      </c>
      <c r="B36" s="53"/>
      <c r="C36" s="53"/>
      <c r="D36" s="31"/>
      <c r="E36" s="32">
        <v>-1500</v>
      </c>
    </row>
    <row r="37" spans="1:5" x14ac:dyDescent="0.25">
      <c r="A37" s="54" t="s">
        <v>37</v>
      </c>
      <c r="B37" s="54"/>
      <c r="C37" s="54"/>
      <c r="D37" s="33"/>
      <c r="E37" s="34">
        <f t="shared" ref="E37" si="0">SUM(E29:E36)</f>
        <v>-74000</v>
      </c>
    </row>
    <row r="38" spans="1:5" x14ac:dyDescent="0.25">
      <c r="A38" s="55" t="s">
        <v>38</v>
      </c>
      <c r="B38" s="55"/>
      <c r="C38" s="55"/>
      <c r="D38" s="35"/>
      <c r="E38" s="5"/>
    </row>
    <row r="39" spans="1:5" x14ac:dyDescent="0.25">
      <c r="A39" s="49" t="s">
        <v>39</v>
      </c>
      <c r="B39" s="49"/>
      <c r="C39" s="49"/>
      <c r="D39" s="36"/>
      <c r="E39" s="11">
        <v>-6000</v>
      </c>
    </row>
    <row r="40" spans="1:5" x14ac:dyDescent="0.25">
      <c r="A40" s="49" t="s">
        <v>40</v>
      </c>
      <c r="B40" s="49"/>
      <c r="C40" s="49"/>
      <c r="D40" s="36"/>
      <c r="E40" s="11">
        <v>0</v>
      </c>
    </row>
    <row r="41" spans="1:5" ht="16.5" thickBot="1" x14ac:dyDescent="0.3">
      <c r="A41" s="50" t="s">
        <v>41</v>
      </c>
      <c r="B41" s="50"/>
      <c r="C41" s="50"/>
      <c r="D41" s="37"/>
      <c r="E41" s="38">
        <f>SUM(E39:E40)</f>
        <v>-6000</v>
      </c>
    </row>
    <row r="42" spans="1:5" x14ac:dyDescent="0.25">
      <c r="A42" s="51" t="s">
        <v>42</v>
      </c>
      <c r="B42" s="51"/>
      <c r="C42" s="51"/>
      <c r="D42" s="39"/>
      <c r="E42" s="40">
        <f>E27+E37+E41</f>
        <v>-533500</v>
      </c>
    </row>
    <row r="43" spans="1:5" x14ac:dyDescent="0.25">
      <c r="A43" s="45" t="s">
        <v>43</v>
      </c>
      <c r="B43" s="45"/>
      <c r="C43" s="45"/>
      <c r="D43" s="41"/>
      <c r="E43" s="13">
        <f>E15+E42</f>
        <v>33000</v>
      </c>
    </row>
    <row r="44" spans="1:5" x14ac:dyDescent="0.25">
      <c r="A44" s="46" t="s">
        <v>44</v>
      </c>
      <c r="B44" s="46"/>
      <c r="C44" s="46"/>
      <c r="D44" s="19"/>
      <c r="E44" s="13">
        <f>E16+E43</f>
        <v>33000</v>
      </c>
    </row>
    <row r="45" spans="1:5" x14ac:dyDescent="0.25">
      <c r="A45" s="45" t="s">
        <v>45</v>
      </c>
      <c r="B45" s="45"/>
      <c r="C45" s="45"/>
      <c r="D45" s="41"/>
      <c r="E45" s="13">
        <f>E17+E44</f>
        <v>33000</v>
      </c>
    </row>
    <row r="46" spans="1:5" x14ac:dyDescent="0.25">
      <c r="A46" s="46" t="s">
        <v>46</v>
      </c>
      <c r="B46" s="46"/>
      <c r="C46" s="46"/>
      <c r="D46" s="19"/>
    </row>
    <row r="47" spans="1:5" ht="16.5" thickBot="1" x14ac:dyDescent="0.3">
      <c r="A47" s="47" t="s">
        <v>47</v>
      </c>
      <c r="B47" s="47"/>
      <c r="C47" s="47"/>
      <c r="D47" s="42"/>
      <c r="E47" s="13"/>
    </row>
    <row r="48" spans="1:5" x14ac:dyDescent="0.25">
      <c r="A48" s="48" t="s">
        <v>48</v>
      </c>
      <c r="B48" s="48"/>
      <c r="C48" s="48"/>
      <c r="D48" s="17"/>
      <c r="E48" s="40">
        <f>E43</f>
        <v>33000</v>
      </c>
    </row>
    <row r="49" spans="4:5" ht="22.5" x14ac:dyDescent="0.25">
      <c r="D49" s="43"/>
      <c r="E49" s="44" t="s">
        <v>49</v>
      </c>
    </row>
  </sheetData>
  <mergeCells count="46">
    <mergeCell ref="A12:C12"/>
    <mergeCell ref="A1:C1"/>
    <mergeCell ref="D1:E1"/>
    <mergeCell ref="A2:C2"/>
    <mergeCell ref="A3:C3"/>
    <mergeCell ref="A4:C4"/>
    <mergeCell ref="A6:C6"/>
    <mergeCell ref="A7:C7"/>
    <mergeCell ref="A8:C8"/>
    <mergeCell ref="A9:C9"/>
    <mergeCell ref="A10:C10"/>
    <mergeCell ref="A11:C11"/>
    <mergeCell ref="A24:C24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38:C38"/>
    <mergeCell ref="A25:C25"/>
    <mergeCell ref="A26:C26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44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Bäsén</dc:creator>
  <cp:lastModifiedBy>Sten Johansson</cp:lastModifiedBy>
  <cp:lastPrinted>2026-10-04T18:26:20Z</cp:lastPrinted>
  <dcterms:created xsi:type="dcterms:W3CDTF">2026-10-04T18:01:11Z</dcterms:created>
  <dcterms:modified xsi:type="dcterms:W3CDTF">2026-10-04T18:27:14Z</dcterms:modified>
</cp:coreProperties>
</file>